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BOXSVR\cristianpopa\Dropbox\FRTKD_Docs\Stagii\2017\2017-08 - Eforie Nord\"/>
    </mc:Choice>
  </mc:AlternateContent>
  <bookViews>
    <workbookView xWindow="0" yWindow="75" windowWidth="9600" windowHeight="2805"/>
  </bookViews>
  <sheets>
    <sheet name="FISA INSCRIERE" sheetId="6" r:id="rId1"/>
    <sheet name="Data" sheetId="8" state="hidden" r:id="rId2"/>
  </sheets>
  <definedNames>
    <definedName name="_xlnm._FilterDatabase" localSheetId="0" hidden="1">'FISA INSCRIERE'!#REF!</definedName>
  </definedNames>
  <calcPr calcId="162913"/>
</workbook>
</file>

<file path=xl/calcChain.xml><?xml version="1.0" encoding="utf-8"?>
<calcChain xmlns="http://schemas.openxmlformats.org/spreadsheetml/2006/main">
  <c r="F34" i="6" l="1"/>
  <c r="E34" i="6"/>
  <c r="G5" i="6" l="1"/>
  <c r="H5" i="6"/>
  <c r="G6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4" i="6"/>
  <c r="G34" i="6" s="1"/>
  <c r="H4" i="6"/>
  <c r="H34" i="6" l="1"/>
</calcChain>
</file>

<file path=xl/sharedStrings.xml><?xml version="1.0" encoding="utf-8"?>
<sst xmlns="http://schemas.openxmlformats.org/spreadsheetml/2006/main" count="54" uniqueCount="54">
  <si>
    <t>2 DAN</t>
  </si>
  <si>
    <t>3 DAN</t>
  </si>
  <si>
    <t>4 DAN</t>
  </si>
  <si>
    <t>1 DAN</t>
  </si>
  <si>
    <t>NR. CRT.</t>
  </si>
  <si>
    <t>GRAD</t>
  </si>
  <si>
    <t>TAXA
antrenori
100 lei</t>
  </si>
  <si>
    <t>TAXA
arbitraj
60 lei</t>
  </si>
  <si>
    <t>TAXA
sportiv
80 lei - colorate
130 lei - rosii si negre</t>
  </si>
  <si>
    <t>NUME SI PRENUME
(majuscule)</t>
  </si>
  <si>
    <t>DATA NASTERII
(zz/ll/aaaa)</t>
  </si>
  <si>
    <t>5 DAN</t>
  </si>
  <si>
    <t>6 DAN</t>
  </si>
  <si>
    <t>7 DAN</t>
  </si>
  <si>
    <t>EXAMEN
grad solicitat</t>
  </si>
  <si>
    <t>TOTAL
fara examen</t>
  </si>
  <si>
    <t>TOTAL:</t>
  </si>
  <si>
    <t>CLUBUL:</t>
  </si>
  <si>
    <t>APARATORII CETATII - Alba Iulia</t>
  </si>
  <si>
    <t>TAEKWONDO ITF TEAM - Timisoara</t>
  </si>
  <si>
    <t>TOP TEAM - Iasi</t>
  </si>
  <si>
    <t>COBRA - Deva</t>
  </si>
  <si>
    <t>CRISTAL - Hateg</t>
  </si>
  <si>
    <t xml:space="preserve">DELTA - Cluj-Napoca </t>
  </si>
  <si>
    <t>HARD STEEL - Hunedoara</t>
  </si>
  <si>
    <t>HWARANG - Sibiu</t>
  </si>
  <si>
    <t>KWANG GAE - Iasi</t>
  </si>
  <si>
    <t>LIGA DE EST - Vaslui</t>
  </si>
  <si>
    <t>MARTIAL ARTS DOJO - Baia Mare</t>
  </si>
  <si>
    <t>P.U.M.A. - Sibiu</t>
  </si>
  <si>
    <t>PANTERA NEAGRA - Petrosani</t>
  </si>
  <si>
    <t>SALAMANDRA - Constanta</t>
  </si>
  <si>
    <t>STIINTA ARDEALUL - Baia Mare</t>
  </si>
  <si>
    <t>STIINTA-DRAGONUL - Baia Mare</t>
  </si>
  <si>
    <t>SULSA - Vaslui</t>
  </si>
  <si>
    <t>TAE-KYON - Oradea</t>
  </si>
  <si>
    <t>TAKEDA - Arad</t>
  </si>
  <si>
    <t>VARAN - Vaslui</t>
  </si>
  <si>
    <t>WEST TEAM - Oradea</t>
  </si>
  <si>
    <t>WOLF - Oradea</t>
  </si>
  <si>
    <t>10 GUP</t>
  </si>
  <si>
    <t>9 GUP</t>
  </si>
  <si>
    <t>8 GUP</t>
  </si>
  <si>
    <t>7 GUP</t>
  </si>
  <si>
    <t>6 GUP</t>
  </si>
  <si>
    <t>5 GUP</t>
  </si>
  <si>
    <t>4 GUP</t>
  </si>
  <si>
    <t>3 GUP</t>
  </si>
  <si>
    <t>2 GUP</t>
  </si>
  <si>
    <t>1 GUP</t>
  </si>
  <si>
    <t>ID ITF
centura neagra
(daca are: ex. ROU-1-123)</t>
  </si>
  <si>
    <t>Examinator</t>
  </si>
  <si>
    <t>Ultimele 2 stagii
(ex. Cluj 2017, Sibiu 2016)</t>
  </si>
  <si>
    <t>DATA OBTINERII GRAD CURENT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</si>
</sst>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Protection="1"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Protection="1"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Protection="1"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4"/>
  <sheetViews>
    <sheetView tabSelected="1" zoomScale="85" zoomScaleNormal="85" workbookViewId="0">
      <selection activeCell="I17" sqref="I17"/>
    </sheetView>
  </sheetViews>
  <sheetFormatPr defaultColWidth="9.28515625" defaultRowHeight="15.75" x14ac:dyDescent="0.25"/>
  <cols>
    <col min="1" max="1" width="11.28515625" style="3" bestFit="1" customWidth="1"/>
    <col min="2" max="2" width="53.7109375" style="1" customWidth="1"/>
    <col min="3" max="3" width="22.7109375" style="2" customWidth="1"/>
    <col min="4" max="4" width="8.5703125" style="1" customWidth="1"/>
    <col min="5" max="5" width="16.28515625" style="3" customWidth="1"/>
    <col min="6" max="6" width="17.140625" style="2" customWidth="1"/>
    <col min="7" max="7" width="24.7109375" style="2" customWidth="1"/>
    <col min="8" max="8" width="17.85546875" style="4" customWidth="1"/>
    <col min="9" max="9" width="15.85546875" style="2" customWidth="1"/>
    <col min="10" max="10" width="20.7109375" style="1" customWidth="1"/>
    <col min="11" max="11" width="18.7109375" style="1" customWidth="1"/>
    <col min="12" max="12" width="17.7109375" style="1" customWidth="1"/>
    <col min="13" max="13" width="29.28515625" style="1" customWidth="1"/>
    <col min="14" max="16384" width="9.28515625" style="1"/>
  </cols>
  <sheetData>
    <row r="1" spans="1:13" ht="16.5" thickBot="1" x14ac:dyDescent="0.3">
      <c r="A1" s="5" t="s">
        <v>17</v>
      </c>
      <c r="B1" s="12"/>
    </row>
    <row r="2" spans="1:13" ht="16.5" thickBot="1" x14ac:dyDescent="0.3"/>
    <row r="3" spans="1:13" ht="63.75" thickBot="1" x14ac:dyDescent="0.3">
      <c r="A3" s="29" t="s">
        <v>4</v>
      </c>
      <c r="B3" s="30" t="s">
        <v>9</v>
      </c>
      <c r="C3" s="30" t="s">
        <v>10</v>
      </c>
      <c r="D3" s="31" t="s">
        <v>5</v>
      </c>
      <c r="E3" s="30" t="s">
        <v>6</v>
      </c>
      <c r="F3" s="30" t="s">
        <v>7</v>
      </c>
      <c r="G3" s="30" t="s">
        <v>8</v>
      </c>
      <c r="H3" s="30" t="s">
        <v>15</v>
      </c>
      <c r="I3" s="30" t="s">
        <v>14</v>
      </c>
      <c r="J3" s="30" t="s">
        <v>50</v>
      </c>
      <c r="K3" s="30" t="s">
        <v>53</v>
      </c>
      <c r="L3" s="31" t="s">
        <v>51</v>
      </c>
      <c r="M3" s="32" t="s">
        <v>52</v>
      </c>
    </row>
    <row r="4" spans="1:13" x14ac:dyDescent="0.25">
      <c r="A4" s="13">
        <v>1</v>
      </c>
      <c r="B4" s="14"/>
      <c r="C4" s="15">
        <v>43066</v>
      </c>
      <c r="D4" s="14"/>
      <c r="E4" s="16"/>
      <c r="F4" s="17"/>
      <c r="G4" s="18">
        <f>IF(D4 = "", 0, IF(E4&lt;&gt;"", 0, IF(SUMPRODUCT(--ISNUMBER(SEARCH({"2 Gup","1 Gup","DAN"},D4)))&gt;0,  130,  80)))</f>
        <v>0</v>
      </c>
      <c r="H4" s="19">
        <f>E4+F4+G4</f>
        <v>0</v>
      </c>
      <c r="I4" s="17"/>
      <c r="J4" s="14"/>
      <c r="K4" s="15"/>
      <c r="L4" s="14"/>
      <c r="M4" s="27"/>
    </row>
    <row r="5" spans="1:13" x14ac:dyDescent="0.25">
      <c r="A5" s="20">
        <v>2</v>
      </c>
      <c r="B5" s="6"/>
      <c r="C5" s="7"/>
      <c r="D5" s="6"/>
      <c r="E5" s="8"/>
      <c r="F5" s="9"/>
      <c r="G5" s="10">
        <f>IF(D5 = "", 0, IF(E5&lt;&gt;"", 0, IF(SUMPRODUCT(--ISNUMBER(SEARCH({"2 Gup","1 Gup","DAN"},D5)))&gt;0,  130,  80)))</f>
        <v>0</v>
      </c>
      <c r="H5" s="11">
        <f t="shared" ref="H5:H33" si="0">E5+F5+G5</f>
        <v>0</v>
      </c>
      <c r="I5" s="9"/>
      <c r="J5" s="6"/>
      <c r="K5" s="7"/>
      <c r="L5" s="6"/>
      <c r="M5" s="28"/>
    </row>
    <row r="6" spans="1:13" x14ac:dyDescent="0.25">
      <c r="A6" s="20">
        <v>3</v>
      </c>
      <c r="B6" s="6"/>
      <c r="C6" s="7"/>
      <c r="D6" s="6"/>
      <c r="E6" s="8"/>
      <c r="F6" s="9"/>
      <c r="G6" s="10">
        <f>IF(D6 = "", 0, IF(E6&lt;&gt;"", 0, IF(SUMPRODUCT(--ISNUMBER(SEARCH({"2 Gup","1 Gup","DAN"},D6)))&gt;0,  130,  80)))</f>
        <v>0</v>
      </c>
      <c r="H6" s="11">
        <f t="shared" si="0"/>
        <v>0</v>
      </c>
      <c r="I6" s="9"/>
      <c r="J6" s="6"/>
      <c r="K6" s="7"/>
      <c r="L6" s="6"/>
      <c r="M6" s="28"/>
    </row>
    <row r="7" spans="1:13" x14ac:dyDescent="0.25">
      <c r="A7" s="20">
        <v>4</v>
      </c>
      <c r="B7" s="6"/>
      <c r="C7" s="7"/>
      <c r="D7" s="6"/>
      <c r="E7" s="8"/>
      <c r="F7" s="9"/>
      <c r="G7" s="10">
        <f>IF(D7 = "", 0, IF(E7&lt;&gt;"", 0, IF(SUMPRODUCT(--ISNUMBER(SEARCH({"2 Gup","1 Gup","DAN"},D7)))&gt;0,  130,  80)))</f>
        <v>0</v>
      </c>
      <c r="H7" s="11">
        <f t="shared" si="0"/>
        <v>0</v>
      </c>
      <c r="I7" s="9"/>
      <c r="J7" s="6"/>
      <c r="K7" s="7"/>
      <c r="L7" s="6"/>
      <c r="M7" s="28"/>
    </row>
    <row r="8" spans="1:13" x14ac:dyDescent="0.25">
      <c r="A8" s="20">
        <v>5</v>
      </c>
      <c r="B8" s="6"/>
      <c r="C8" s="7"/>
      <c r="D8" s="6"/>
      <c r="E8" s="8"/>
      <c r="F8" s="9"/>
      <c r="G8" s="10">
        <f>IF(D8 = "", 0, IF(E8&lt;&gt;"", 0, IF(SUMPRODUCT(--ISNUMBER(SEARCH({"2 Gup","1 Gup","DAN"},D8)))&gt;0,  130,  80)))</f>
        <v>0</v>
      </c>
      <c r="H8" s="11">
        <f t="shared" si="0"/>
        <v>0</v>
      </c>
      <c r="I8" s="9"/>
      <c r="J8" s="6"/>
      <c r="K8" s="7"/>
      <c r="L8" s="6"/>
      <c r="M8" s="28"/>
    </row>
    <row r="9" spans="1:13" x14ac:dyDescent="0.25">
      <c r="A9" s="20">
        <v>6</v>
      </c>
      <c r="B9" s="6"/>
      <c r="C9" s="7"/>
      <c r="D9" s="6"/>
      <c r="E9" s="8"/>
      <c r="F9" s="9"/>
      <c r="G9" s="10">
        <f>IF(D9 = "", 0, IF(E9&lt;&gt;"", 0, IF(SUMPRODUCT(--ISNUMBER(SEARCH({"2 Gup","1 Gup","DAN"},D9)))&gt;0,  130,  80)))</f>
        <v>0</v>
      </c>
      <c r="H9" s="11">
        <f t="shared" si="0"/>
        <v>0</v>
      </c>
      <c r="I9" s="9"/>
      <c r="J9" s="6"/>
      <c r="K9" s="7"/>
      <c r="L9" s="6"/>
      <c r="M9" s="28"/>
    </row>
    <row r="10" spans="1:13" x14ac:dyDescent="0.25">
      <c r="A10" s="20">
        <v>7</v>
      </c>
      <c r="B10" s="6"/>
      <c r="C10" s="7"/>
      <c r="D10" s="6"/>
      <c r="E10" s="8"/>
      <c r="F10" s="9"/>
      <c r="G10" s="10">
        <f>IF(D10 = "", 0, IF(E10&lt;&gt;"", 0, IF(SUMPRODUCT(--ISNUMBER(SEARCH({"2 Gup","1 Gup","DAN"},D10)))&gt;0,  130,  80)))</f>
        <v>0</v>
      </c>
      <c r="H10" s="11">
        <f t="shared" si="0"/>
        <v>0</v>
      </c>
      <c r="I10" s="9"/>
      <c r="J10" s="6"/>
      <c r="K10" s="7"/>
      <c r="L10" s="6"/>
      <c r="M10" s="28"/>
    </row>
    <row r="11" spans="1:13" x14ac:dyDescent="0.25">
      <c r="A11" s="20">
        <v>8</v>
      </c>
      <c r="B11" s="6"/>
      <c r="C11" s="7"/>
      <c r="D11" s="6"/>
      <c r="E11" s="8"/>
      <c r="F11" s="9"/>
      <c r="G11" s="10">
        <f>IF(D11 = "", 0, IF(E11&lt;&gt;"", 0, IF(SUMPRODUCT(--ISNUMBER(SEARCH({"2 Gup","1 Gup","DAN"},D11)))&gt;0,  130,  80)))</f>
        <v>0</v>
      </c>
      <c r="H11" s="11">
        <f t="shared" si="0"/>
        <v>0</v>
      </c>
      <c r="I11" s="9"/>
      <c r="J11" s="6"/>
      <c r="K11" s="7"/>
      <c r="L11" s="6"/>
      <c r="M11" s="28"/>
    </row>
    <row r="12" spans="1:13" x14ac:dyDescent="0.25">
      <c r="A12" s="20">
        <v>9</v>
      </c>
      <c r="B12" s="6"/>
      <c r="C12" s="7"/>
      <c r="D12" s="6"/>
      <c r="E12" s="8"/>
      <c r="F12" s="9"/>
      <c r="G12" s="10">
        <f>IF(D12 = "", 0, IF(E12&lt;&gt;"", 0, IF(SUMPRODUCT(--ISNUMBER(SEARCH({"2 Gup","1 Gup","DAN"},D12)))&gt;0,  130,  80)))</f>
        <v>0</v>
      </c>
      <c r="H12" s="11">
        <f t="shared" si="0"/>
        <v>0</v>
      </c>
      <c r="I12" s="9"/>
      <c r="J12" s="6"/>
      <c r="K12" s="7"/>
      <c r="L12" s="6"/>
      <c r="M12" s="28"/>
    </row>
    <row r="13" spans="1:13" x14ac:dyDescent="0.25">
      <c r="A13" s="20">
        <v>10</v>
      </c>
      <c r="B13" s="6"/>
      <c r="C13" s="7"/>
      <c r="D13" s="6"/>
      <c r="E13" s="8"/>
      <c r="F13" s="9"/>
      <c r="G13" s="10">
        <f>IF(D13 = "", 0, IF(E13&lt;&gt;"", 0, IF(SUMPRODUCT(--ISNUMBER(SEARCH({"2 Gup","1 Gup","DAN"},D13)))&gt;0,  130,  80)))</f>
        <v>0</v>
      </c>
      <c r="H13" s="11">
        <f t="shared" si="0"/>
        <v>0</v>
      </c>
      <c r="I13" s="9"/>
      <c r="J13" s="6"/>
      <c r="K13" s="7"/>
      <c r="L13" s="6"/>
      <c r="M13" s="28"/>
    </row>
    <row r="14" spans="1:13" x14ac:dyDescent="0.25">
      <c r="A14" s="20">
        <v>11</v>
      </c>
      <c r="B14" s="6"/>
      <c r="C14" s="7"/>
      <c r="D14" s="6"/>
      <c r="E14" s="8"/>
      <c r="F14" s="9"/>
      <c r="G14" s="10">
        <f>IF(D14 = "", 0, IF(E14&lt;&gt;"", 0, IF(SUMPRODUCT(--ISNUMBER(SEARCH({"2 Gup","1 Gup","DAN"},D14)))&gt;0,  130,  80)))</f>
        <v>0</v>
      </c>
      <c r="H14" s="11">
        <f t="shared" si="0"/>
        <v>0</v>
      </c>
      <c r="I14" s="9"/>
      <c r="J14" s="6"/>
      <c r="K14" s="7"/>
      <c r="L14" s="6"/>
      <c r="M14" s="28"/>
    </row>
    <row r="15" spans="1:13" x14ac:dyDescent="0.25">
      <c r="A15" s="20">
        <v>12</v>
      </c>
      <c r="B15" s="6"/>
      <c r="C15" s="7"/>
      <c r="D15" s="6"/>
      <c r="E15" s="8"/>
      <c r="F15" s="9"/>
      <c r="G15" s="10">
        <f>IF(D15 = "", 0, IF(E15&lt;&gt;"", 0, IF(SUMPRODUCT(--ISNUMBER(SEARCH({"2 Gup","1 Gup","DAN"},D15)))&gt;0,  130,  80)))</f>
        <v>0</v>
      </c>
      <c r="H15" s="11">
        <f t="shared" si="0"/>
        <v>0</v>
      </c>
      <c r="I15" s="9"/>
      <c r="J15" s="6"/>
      <c r="K15" s="7"/>
      <c r="L15" s="6"/>
      <c r="M15" s="28"/>
    </row>
    <row r="16" spans="1:13" x14ac:dyDescent="0.25">
      <c r="A16" s="20">
        <v>13</v>
      </c>
      <c r="B16" s="6"/>
      <c r="C16" s="7"/>
      <c r="D16" s="6"/>
      <c r="E16" s="8"/>
      <c r="F16" s="9"/>
      <c r="G16" s="10">
        <f>IF(D16 = "", 0, IF(E16&lt;&gt;"", 0, IF(SUMPRODUCT(--ISNUMBER(SEARCH({"2 Gup","1 Gup","DAN"},D16)))&gt;0,  130,  80)))</f>
        <v>0</v>
      </c>
      <c r="H16" s="11">
        <f t="shared" si="0"/>
        <v>0</v>
      </c>
      <c r="I16" s="9"/>
      <c r="J16" s="6"/>
      <c r="K16" s="7"/>
      <c r="L16" s="6"/>
      <c r="M16" s="28"/>
    </row>
    <row r="17" spans="1:13" x14ac:dyDescent="0.25">
      <c r="A17" s="20">
        <v>14</v>
      </c>
      <c r="B17" s="6"/>
      <c r="C17" s="7"/>
      <c r="D17" s="6"/>
      <c r="E17" s="8"/>
      <c r="F17" s="9"/>
      <c r="G17" s="10">
        <f>IF(D17 = "", 0, IF(E17&lt;&gt;"", 0, IF(SUMPRODUCT(--ISNUMBER(SEARCH({"2 Gup","1 Gup","DAN"},D17)))&gt;0,  130,  80)))</f>
        <v>0</v>
      </c>
      <c r="H17" s="11">
        <f t="shared" si="0"/>
        <v>0</v>
      </c>
      <c r="I17" s="9"/>
      <c r="J17" s="6"/>
      <c r="K17" s="7"/>
      <c r="L17" s="6"/>
      <c r="M17" s="28"/>
    </row>
    <row r="18" spans="1:13" x14ac:dyDescent="0.25">
      <c r="A18" s="20">
        <v>15</v>
      </c>
      <c r="B18" s="6"/>
      <c r="C18" s="7"/>
      <c r="D18" s="6"/>
      <c r="E18" s="8"/>
      <c r="F18" s="9"/>
      <c r="G18" s="10">
        <f>IF(D18 = "", 0, IF(E18&lt;&gt;"", 0, IF(SUMPRODUCT(--ISNUMBER(SEARCH({"2 Gup","1 Gup","DAN"},D18)))&gt;0,  130,  80)))</f>
        <v>0</v>
      </c>
      <c r="H18" s="11">
        <f t="shared" si="0"/>
        <v>0</v>
      </c>
      <c r="I18" s="9"/>
      <c r="J18" s="6"/>
      <c r="K18" s="7"/>
      <c r="L18" s="6"/>
      <c r="M18" s="28"/>
    </row>
    <row r="19" spans="1:13" x14ac:dyDescent="0.25">
      <c r="A19" s="20">
        <v>16</v>
      </c>
      <c r="B19" s="6"/>
      <c r="C19" s="7"/>
      <c r="D19" s="6"/>
      <c r="E19" s="8"/>
      <c r="F19" s="9"/>
      <c r="G19" s="10">
        <f>IF(D19 = "", 0, IF(E19&lt;&gt;"", 0, IF(SUMPRODUCT(--ISNUMBER(SEARCH({"2 Gup","1 Gup","DAN"},D19)))&gt;0,  130,  80)))</f>
        <v>0</v>
      </c>
      <c r="H19" s="11">
        <f t="shared" si="0"/>
        <v>0</v>
      </c>
      <c r="I19" s="9"/>
      <c r="J19" s="6"/>
      <c r="K19" s="7"/>
      <c r="L19" s="6"/>
      <c r="M19" s="28"/>
    </row>
    <row r="20" spans="1:13" x14ac:dyDescent="0.25">
      <c r="A20" s="20">
        <v>17</v>
      </c>
      <c r="B20" s="6"/>
      <c r="C20" s="7"/>
      <c r="D20" s="6"/>
      <c r="E20" s="8"/>
      <c r="F20" s="9"/>
      <c r="G20" s="10">
        <f>IF(D20 = "", 0, IF(E20&lt;&gt;"", 0, IF(SUMPRODUCT(--ISNUMBER(SEARCH({"2 Gup","1 Gup","DAN"},D20)))&gt;0,  130,  80)))</f>
        <v>0</v>
      </c>
      <c r="H20" s="11">
        <f t="shared" si="0"/>
        <v>0</v>
      </c>
      <c r="I20" s="9"/>
      <c r="J20" s="6"/>
      <c r="K20" s="7"/>
      <c r="L20" s="6"/>
      <c r="M20" s="28"/>
    </row>
    <row r="21" spans="1:13" x14ac:dyDescent="0.25">
      <c r="A21" s="20">
        <v>18</v>
      </c>
      <c r="B21" s="6"/>
      <c r="C21" s="7"/>
      <c r="D21" s="6"/>
      <c r="E21" s="8"/>
      <c r="F21" s="9"/>
      <c r="G21" s="10">
        <f>IF(D21 = "", 0, IF(E21&lt;&gt;"", 0, IF(SUMPRODUCT(--ISNUMBER(SEARCH({"2 Gup","1 Gup","DAN"},D21)))&gt;0,  130,  80)))</f>
        <v>0</v>
      </c>
      <c r="H21" s="11">
        <f t="shared" si="0"/>
        <v>0</v>
      </c>
      <c r="I21" s="9"/>
      <c r="J21" s="6"/>
      <c r="K21" s="7"/>
      <c r="L21" s="6"/>
      <c r="M21" s="28"/>
    </row>
    <row r="22" spans="1:13" x14ac:dyDescent="0.25">
      <c r="A22" s="20">
        <v>19</v>
      </c>
      <c r="B22" s="6"/>
      <c r="C22" s="7"/>
      <c r="D22" s="6"/>
      <c r="E22" s="8"/>
      <c r="F22" s="9"/>
      <c r="G22" s="10">
        <f>IF(D22 = "", 0, IF(E22&lt;&gt;"", 0, IF(SUMPRODUCT(--ISNUMBER(SEARCH({"2 Gup","1 Gup","DAN"},D22)))&gt;0,  130,  80)))</f>
        <v>0</v>
      </c>
      <c r="H22" s="11">
        <f t="shared" si="0"/>
        <v>0</v>
      </c>
      <c r="I22" s="9"/>
      <c r="J22" s="6"/>
      <c r="K22" s="7"/>
      <c r="L22" s="6"/>
      <c r="M22" s="28"/>
    </row>
    <row r="23" spans="1:13" x14ac:dyDescent="0.25">
      <c r="A23" s="20">
        <v>20</v>
      </c>
      <c r="B23" s="6"/>
      <c r="C23" s="7"/>
      <c r="D23" s="6"/>
      <c r="E23" s="8"/>
      <c r="F23" s="9"/>
      <c r="G23" s="10">
        <f>IF(D23 = "", 0, IF(E23&lt;&gt;"", 0, IF(SUMPRODUCT(--ISNUMBER(SEARCH({"2 Gup","1 Gup","DAN"},D23)))&gt;0,  130,  80)))</f>
        <v>0</v>
      </c>
      <c r="H23" s="11">
        <f t="shared" si="0"/>
        <v>0</v>
      </c>
      <c r="I23" s="9"/>
      <c r="J23" s="6"/>
      <c r="K23" s="7"/>
      <c r="L23" s="6"/>
      <c r="M23" s="28"/>
    </row>
    <row r="24" spans="1:13" x14ac:dyDescent="0.25">
      <c r="A24" s="20">
        <v>21</v>
      </c>
      <c r="B24" s="6"/>
      <c r="C24" s="7"/>
      <c r="D24" s="6"/>
      <c r="E24" s="8"/>
      <c r="F24" s="9"/>
      <c r="G24" s="10">
        <f>IF(D24 = "", 0, IF(E24&lt;&gt;"", 0, IF(SUMPRODUCT(--ISNUMBER(SEARCH({"2 Gup","1 Gup","DAN"},D24)))&gt;0,  130,  80)))</f>
        <v>0</v>
      </c>
      <c r="H24" s="11">
        <f t="shared" si="0"/>
        <v>0</v>
      </c>
      <c r="I24" s="9"/>
      <c r="J24" s="6"/>
      <c r="K24" s="7"/>
      <c r="L24" s="6"/>
      <c r="M24" s="28"/>
    </row>
    <row r="25" spans="1:13" x14ac:dyDescent="0.25">
      <c r="A25" s="20">
        <v>22</v>
      </c>
      <c r="B25" s="6"/>
      <c r="C25" s="7"/>
      <c r="D25" s="6"/>
      <c r="E25" s="8"/>
      <c r="F25" s="9"/>
      <c r="G25" s="10">
        <f>IF(D25 = "", 0, IF(E25&lt;&gt;"", 0, IF(SUMPRODUCT(--ISNUMBER(SEARCH({"2 Gup","1 Gup","DAN"},D25)))&gt;0,  130,  80)))</f>
        <v>0</v>
      </c>
      <c r="H25" s="11">
        <f t="shared" si="0"/>
        <v>0</v>
      </c>
      <c r="I25" s="9"/>
      <c r="J25" s="6"/>
      <c r="K25" s="7"/>
      <c r="L25" s="6"/>
      <c r="M25" s="28"/>
    </row>
    <row r="26" spans="1:13" x14ac:dyDescent="0.25">
      <c r="A26" s="20">
        <v>23</v>
      </c>
      <c r="B26" s="6"/>
      <c r="C26" s="7"/>
      <c r="D26" s="6"/>
      <c r="E26" s="8"/>
      <c r="F26" s="9"/>
      <c r="G26" s="10">
        <f>IF(D26 = "", 0, IF(E26&lt;&gt;"", 0, IF(SUMPRODUCT(--ISNUMBER(SEARCH({"2 Gup","1 Gup","DAN"},D26)))&gt;0,  130,  80)))</f>
        <v>0</v>
      </c>
      <c r="H26" s="11">
        <f t="shared" si="0"/>
        <v>0</v>
      </c>
      <c r="I26" s="9"/>
      <c r="J26" s="6"/>
      <c r="K26" s="7"/>
      <c r="L26" s="6"/>
      <c r="M26" s="28"/>
    </row>
    <row r="27" spans="1:13" x14ac:dyDescent="0.25">
      <c r="A27" s="20">
        <v>24</v>
      </c>
      <c r="B27" s="6"/>
      <c r="C27" s="7"/>
      <c r="D27" s="6"/>
      <c r="E27" s="8"/>
      <c r="F27" s="9"/>
      <c r="G27" s="10">
        <f>IF(D27 = "", 0, IF(E27&lt;&gt;"", 0, IF(SUMPRODUCT(--ISNUMBER(SEARCH({"2 Gup","1 Gup","DAN"},D27)))&gt;0,  130,  80)))</f>
        <v>0</v>
      </c>
      <c r="H27" s="11">
        <f t="shared" si="0"/>
        <v>0</v>
      </c>
      <c r="I27" s="9"/>
      <c r="J27" s="6"/>
      <c r="K27" s="7"/>
      <c r="L27" s="6"/>
      <c r="M27" s="28"/>
    </row>
    <row r="28" spans="1:13" x14ac:dyDescent="0.25">
      <c r="A28" s="20">
        <v>25</v>
      </c>
      <c r="B28" s="6"/>
      <c r="C28" s="7"/>
      <c r="D28" s="6"/>
      <c r="E28" s="8"/>
      <c r="F28" s="9"/>
      <c r="G28" s="10">
        <f>IF(D28 = "", 0, IF(E28&lt;&gt;"", 0, IF(SUMPRODUCT(--ISNUMBER(SEARCH({"2 Gup","1 Gup","DAN"},D28)))&gt;0,  130,  80)))</f>
        <v>0</v>
      </c>
      <c r="H28" s="11">
        <f t="shared" si="0"/>
        <v>0</v>
      </c>
      <c r="I28" s="9"/>
      <c r="J28" s="6"/>
      <c r="K28" s="7"/>
      <c r="L28" s="6"/>
      <c r="M28" s="28"/>
    </row>
    <row r="29" spans="1:13" x14ac:dyDescent="0.25">
      <c r="A29" s="20">
        <v>26</v>
      </c>
      <c r="B29" s="6"/>
      <c r="C29" s="7"/>
      <c r="D29" s="6"/>
      <c r="E29" s="8"/>
      <c r="F29" s="9"/>
      <c r="G29" s="10">
        <f>IF(D29 = "", 0, IF(E29&lt;&gt;"", 0, IF(SUMPRODUCT(--ISNUMBER(SEARCH({"2 Gup","1 Gup","DAN"},D29)))&gt;0,  130,  80)))</f>
        <v>0</v>
      </c>
      <c r="H29" s="11">
        <f t="shared" si="0"/>
        <v>0</v>
      </c>
      <c r="I29" s="9"/>
      <c r="J29" s="6"/>
      <c r="K29" s="7"/>
      <c r="L29" s="6"/>
      <c r="M29" s="28"/>
    </row>
    <row r="30" spans="1:13" x14ac:dyDescent="0.25">
      <c r="A30" s="20">
        <v>27</v>
      </c>
      <c r="B30" s="6"/>
      <c r="C30" s="7"/>
      <c r="D30" s="6"/>
      <c r="E30" s="8"/>
      <c r="F30" s="9"/>
      <c r="G30" s="10">
        <f>IF(D30 = "", 0, IF(E30&lt;&gt;"", 0, IF(SUMPRODUCT(--ISNUMBER(SEARCH({"2 Gup","1 Gup","DAN"},D30)))&gt;0,  130,  80)))</f>
        <v>0</v>
      </c>
      <c r="H30" s="11">
        <f t="shared" si="0"/>
        <v>0</v>
      </c>
      <c r="I30" s="9"/>
      <c r="J30" s="6"/>
      <c r="K30" s="7"/>
      <c r="L30" s="6"/>
      <c r="M30" s="28"/>
    </row>
    <row r="31" spans="1:13" x14ac:dyDescent="0.25">
      <c r="A31" s="20">
        <v>28</v>
      </c>
      <c r="B31" s="6"/>
      <c r="C31" s="7"/>
      <c r="D31" s="6"/>
      <c r="E31" s="8"/>
      <c r="F31" s="9"/>
      <c r="G31" s="10">
        <f>IF(D31 = "", 0, IF(E31&lt;&gt;"", 0, IF(SUMPRODUCT(--ISNUMBER(SEARCH({"2 Gup","1 Gup","DAN"},D31)))&gt;0,  130,  80)))</f>
        <v>0</v>
      </c>
      <c r="H31" s="11">
        <f t="shared" si="0"/>
        <v>0</v>
      </c>
      <c r="I31" s="9"/>
      <c r="J31" s="6"/>
      <c r="K31" s="7"/>
      <c r="L31" s="6"/>
      <c r="M31" s="28"/>
    </row>
    <row r="32" spans="1:13" x14ac:dyDescent="0.25">
      <c r="A32" s="20">
        <v>29</v>
      </c>
      <c r="B32" s="6"/>
      <c r="C32" s="7"/>
      <c r="D32" s="6"/>
      <c r="E32" s="8"/>
      <c r="F32" s="9"/>
      <c r="G32" s="10">
        <f>IF(D32 = "", 0, IF(E32&lt;&gt;"", 0, IF(SUMPRODUCT(--ISNUMBER(SEARCH({"2 Gup","1 Gup","DAN"},D32)))&gt;0,  130,  80)))</f>
        <v>0</v>
      </c>
      <c r="H32" s="11">
        <f t="shared" si="0"/>
        <v>0</v>
      </c>
      <c r="I32" s="9"/>
      <c r="J32" s="6"/>
      <c r="K32" s="7"/>
      <c r="L32" s="6"/>
      <c r="M32" s="28"/>
    </row>
    <row r="33" spans="1:13" ht="16.5" thickBot="1" x14ac:dyDescent="0.3">
      <c r="A33" s="36">
        <v>30</v>
      </c>
      <c r="B33" s="37"/>
      <c r="C33" s="38"/>
      <c r="D33" s="37"/>
      <c r="E33" s="39"/>
      <c r="F33" s="40"/>
      <c r="G33" s="41">
        <f>IF(D33 = "", 0, IF(E33&lt;&gt;"", 0, IF(SUMPRODUCT(--ISNUMBER(SEARCH({"2 Gup","1 Gup","DAN"},D33)))&gt;0,  130,  80)))</f>
        <v>0</v>
      </c>
      <c r="H33" s="42">
        <f t="shared" si="0"/>
        <v>0</v>
      </c>
      <c r="I33" s="40"/>
      <c r="J33" s="37"/>
      <c r="K33" s="38"/>
      <c r="L33" s="37"/>
      <c r="M33" s="43"/>
    </row>
    <row r="34" spans="1:13" ht="16.5" thickBot="1" x14ac:dyDescent="0.3">
      <c r="A34" s="21"/>
      <c r="B34" s="22"/>
      <c r="C34" s="25"/>
      <c r="D34" s="33" t="s">
        <v>16</v>
      </c>
      <c r="E34" s="34">
        <f>SUM(E4:E33)</f>
        <v>0</v>
      </c>
      <c r="F34" s="34">
        <f>SUM(F4:F33)</f>
        <v>0</v>
      </c>
      <c r="G34" s="34">
        <f>SUM(G4:G33)</f>
        <v>0</v>
      </c>
      <c r="H34" s="35">
        <f>SUM(H4:H33)</f>
        <v>0</v>
      </c>
      <c r="I34" s="26"/>
      <c r="J34" s="23"/>
      <c r="K34" s="23"/>
      <c r="L34" s="23"/>
      <c r="M34" s="24"/>
    </row>
  </sheetData>
  <sheetProtection algorithmName="SHA-512" hashValue="yG2xVwkKVC2+SgpgXe1T5S68iUMpMvAju0Bgf2HwU+C6oYHNwHnTWzWePK96GdcUOvoMYtx1NJSLbctRm3WrSQ==" saltValue="Hi2fYaJQowccIp7cChRoWg==" spinCount="100000" sheet="1" insertRows="0" deleteRows="0"/>
  <dataValidations count="3">
    <dataValidation type="date" allowBlank="1" showInputMessage="1" showErrorMessage="1" promptTitle="Info" prompt="Data trebuie sa fie de forma ZZ/LL/AAAA" sqref="C4:C33 K4:K33">
      <formula1>18264</formula1>
      <formula2>43100</formula2>
    </dataValidation>
    <dataValidation type="custom" allowBlank="1" showInputMessage="1" showErrorMessage="1" errorTitle="Eroare" error="Trebuie sa scrieti cu MAJUSCULE. Multumesc." promptTitle="Info" prompt="Introduceti numai cu MAJUSCULE" sqref="B4:B33">
      <formula1>EXACT(UPPER(B4),B4)</formula1>
    </dataValidation>
    <dataValidation type="custom" allowBlank="1" showInputMessage="1" showErrorMessage="1" sqref="M4:M33">
      <formula1>EXACT(UPPER(M4),M4)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Info" prompt="Alegeti clubul din lista">
          <x14:formula1>
            <xm:f>Data!$E$1:$E$22</xm:f>
          </x14:formula1>
          <xm:sqref>B1</xm:sqref>
        </x14:dataValidation>
        <x14:dataValidation type="list" allowBlank="1" showInputMessage="1" showErrorMessage="1" promptTitle="Info" prompt="Alegeti gradul sportivului din lista">
          <x14:formula1>
            <xm:f>Data!$A$1:$A$17</xm:f>
          </x14:formula1>
          <xm:sqref>D4:D33</xm:sqref>
        </x14:dataValidation>
        <x14:dataValidation type="list" allowBlank="1" showInputMessage="1" showErrorMessage="1" promptTitle="Info" prompt="Introduceti 100 sau alegeti din valoarea din lista pentru persoana care doreste sa participe la stagiul pentru antrenori. Cine participa la aceasta sectiune nu mai plateste taxa de sportiv.">
          <x14:formula1>
            <xm:f>Data!$B$1</xm:f>
          </x14:formula1>
          <xm:sqref>E4:E33</xm:sqref>
        </x14:dataValidation>
        <x14:dataValidation type="list" allowBlank="1" showInputMessage="1" showErrorMessage="1" promptTitle="Info" prompt="Introduceti 60 sau alegeti valoarea din lista pentru persoanele care participa la seminarul de arbitraj">
          <x14:formula1>
            <xm:f>Data!$C$1</xm:f>
          </x14:formula1>
          <xm:sqref>F4:F33</xm:sqref>
        </x14:dataValidation>
        <x14:dataValidation type="list" allowBlank="1" showInputMessage="1" showErrorMessage="1">
          <x14:formula1>
            <xm:f>Data!$A$11:$A$14</xm:f>
          </x14:formula1>
          <xm:sqref>I34</xm:sqref>
        </x14:dataValidation>
        <x14:dataValidation type="list" allowBlank="1" showInputMessage="1" showErrorMessage="1" promptTitle="Info" prompt="Alegeti gradul solicitat pentru persoanele care aleg sa sustina examen de centura neagra. Taxele se incaseaza separat la examen.">
          <x14:formula1>
            <xm:f>Data!$A$11:$A$14</xm:f>
          </x14:formula1>
          <xm:sqref>I4:I33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2"/>
  <sheetViews>
    <sheetView workbookViewId="0">
      <selection activeCell="A11" sqref="A11"/>
    </sheetView>
  </sheetViews>
  <sheetFormatPr defaultRowHeight="15" x14ac:dyDescent="0.25"/>
  <cols>
    <col min="5" max="5" width="42.140625" customWidth="1"/>
  </cols>
  <sheetData>
    <row r="1" spans="1:5" x14ac:dyDescent="0.25">
      <c r="A1" t="s">
        <v>40</v>
      </c>
      <c r="B1">
        <v>100</v>
      </c>
      <c r="C1">
        <v>60</v>
      </c>
      <c r="E1" t="s">
        <v>18</v>
      </c>
    </row>
    <row r="2" spans="1:5" x14ac:dyDescent="0.25">
      <c r="A2" t="s">
        <v>41</v>
      </c>
      <c r="E2" t="s">
        <v>21</v>
      </c>
    </row>
    <row r="3" spans="1:5" x14ac:dyDescent="0.25">
      <c r="A3" t="s">
        <v>42</v>
      </c>
      <c r="E3" t="s">
        <v>22</v>
      </c>
    </row>
    <row r="4" spans="1:5" x14ac:dyDescent="0.25">
      <c r="A4" t="s">
        <v>43</v>
      </c>
      <c r="E4" t="s">
        <v>23</v>
      </c>
    </row>
    <row r="5" spans="1:5" x14ac:dyDescent="0.25">
      <c r="A5" t="s">
        <v>44</v>
      </c>
      <c r="E5" t="s">
        <v>24</v>
      </c>
    </row>
    <row r="6" spans="1:5" x14ac:dyDescent="0.25">
      <c r="A6" t="s">
        <v>45</v>
      </c>
      <c r="E6" t="s">
        <v>25</v>
      </c>
    </row>
    <row r="7" spans="1:5" x14ac:dyDescent="0.25">
      <c r="A7" t="s">
        <v>46</v>
      </c>
      <c r="E7" t="s">
        <v>26</v>
      </c>
    </row>
    <row r="8" spans="1:5" x14ac:dyDescent="0.25">
      <c r="A8" t="s">
        <v>47</v>
      </c>
      <c r="E8" t="s">
        <v>27</v>
      </c>
    </row>
    <row r="9" spans="1:5" x14ac:dyDescent="0.25">
      <c r="A9" t="s">
        <v>48</v>
      </c>
      <c r="E9" t="s">
        <v>28</v>
      </c>
    </row>
    <row r="10" spans="1:5" x14ac:dyDescent="0.25">
      <c r="A10" t="s">
        <v>49</v>
      </c>
      <c r="E10" t="s">
        <v>29</v>
      </c>
    </row>
    <row r="11" spans="1:5" x14ac:dyDescent="0.25">
      <c r="A11" t="s">
        <v>3</v>
      </c>
      <c r="E11" t="s">
        <v>30</v>
      </c>
    </row>
    <row r="12" spans="1:5" x14ac:dyDescent="0.25">
      <c r="A12" t="s">
        <v>0</v>
      </c>
      <c r="E12" t="s">
        <v>31</v>
      </c>
    </row>
    <row r="13" spans="1:5" x14ac:dyDescent="0.25">
      <c r="A13" t="s">
        <v>1</v>
      </c>
      <c r="E13" t="s">
        <v>32</v>
      </c>
    </row>
    <row r="14" spans="1:5" x14ac:dyDescent="0.25">
      <c r="A14" t="s">
        <v>2</v>
      </c>
      <c r="E14" t="s">
        <v>33</v>
      </c>
    </row>
    <row r="15" spans="1:5" x14ac:dyDescent="0.25">
      <c r="A15" t="s">
        <v>11</v>
      </c>
      <c r="E15" t="s">
        <v>34</v>
      </c>
    </row>
    <row r="16" spans="1:5" x14ac:dyDescent="0.25">
      <c r="A16" t="s">
        <v>12</v>
      </c>
      <c r="E16" t="s">
        <v>19</v>
      </c>
    </row>
    <row r="17" spans="1:5" x14ac:dyDescent="0.25">
      <c r="A17" t="s">
        <v>13</v>
      </c>
      <c r="E17" t="s">
        <v>35</v>
      </c>
    </row>
    <row r="18" spans="1:5" x14ac:dyDescent="0.25">
      <c r="E18" t="s">
        <v>36</v>
      </c>
    </row>
    <row r="19" spans="1:5" x14ac:dyDescent="0.25">
      <c r="E19" t="s">
        <v>20</v>
      </c>
    </row>
    <row r="20" spans="1:5" x14ac:dyDescent="0.25">
      <c r="E20" t="s">
        <v>37</v>
      </c>
    </row>
    <row r="21" spans="1:5" x14ac:dyDescent="0.25">
      <c r="E21" t="s">
        <v>38</v>
      </c>
    </row>
    <row r="22" spans="1:5" x14ac:dyDescent="0.25">
      <c r="E22" t="s">
        <v>39</v>
      </c>
    </row>
  </sheetData>
  <sheetProtection algorithmName="SHA-512" hashValue="h8wb7+1kaRfwhURtWjsFwwZC2LqCmzsEHjDWLk74PzRvtclf7lg7mzmE/PYDGksyQbxYgt8ZzxU++I6UhdY9sQ==" saltValue="GeNbq/9ALmMpmioa5IuL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FISA INSCRIERE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Fisa inscriere stagiu Eforie Nord - 2017</dc:title>
  <dc:creator>Cristian Popa</dc:creator>
  <cp:lastModifiedBy>N. Cristian Popa</cp:lastModifiedBy>
  <cp:lastPrinted>2016-01-15T14:29:12Z</cp:lastPrinted>
  <dcterms:created xsi:type="dcterms:W3CDTF">2016-01-02T14:23:33Z</dcterms:created>
  <dcterms:modified xsi:type="dcterms:W3CDTF">2017-08-04T07:37:05Z</dcterms:modified>
</cp:coreProperties>
</file>